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\Royal Alfred Yacht Club\2015\Bloomsday Regatta\"/>
    </mc:Choice>
  </mc:AlternateContent>
  <bookViews>
    <workbookView xWindow="0" yWindow="0" windowWidth="24000" windowHeight="9735"/>
  </bookViews>
  <sheets>
    <sheet name="Sheet1" sheetId="1" r:id="rId1"/>
  </sheets>
  <definedNames>
    <definedName name="_xlnm.Print_Area" localSheetId="0">Sheet1!$A$9:$J$51</definedName>
  </definedNames>
  <calcPr calcId="152511"/>
</workbook>
</file>

<file path=xl/calcChain.xml><?xml version="1.0" encoding="utf-8"?>
<calcChain xmlns="http://schemas.openxmlformats.org/spreadsheetml/2006/main">
  <c r="G46" i="1" l="1"/>
  <c r="G45" i="1"/>
  <c r="M45" i="1"/>
  <c r="M46" i="1"/>
  <c r="R39" i="1"/>
  <c r="R38" i="1"/>
  <c r="R36" i="1"/>
  <c r="R35" i="1"/>
  <c r="R34" i="1"/>
  <c r="R33" i="1"/>
  <c r="R29" i="1"/>
  <c r="R45" i="1" l="1"/>
  <c r="R46" i="1"/>
  <c r="R42" i="1"/>
  <c r="R41" i="1"/>
  <c r="R40" i="1"/>
  <c r="R37" i="1"/>
  <c r="R26" i="1"/>
  <c r="R32" i="1"/>
  <c r="R31" i="1"/>
  <c r="R30" i="1"/>
  <c r="R28" i="1"/>
  <c r="R27" i="1"/>
  <c r="S38" i="1" s="1"/>
  <c r="R15" i="1"/>
  <c r="R14" i="1"/>
  <c r="R13" i="1"/>
  <c r="R12" i="1"/>
  <c r="R11" i="1"/>
  <c r="R10" i="1"/>
  <c r="S33" i="1" l="1"/>
  <c r="S36" i="1"/>
  <c r="S29" i="1"/>
  <c r="S35" i="1"/>
  <c r="S39" i="1"/>
  <c r="S37" i="1"/>
  <c r="S34" i="1"/>
  <c r="S46" i="1"/>
  <c r="S45" i="1"/>
  <c r="S10" i="1"/>
  <c r="S41" i="1"/>
  <c r="S40" i="1"/>
  <c r="S42" i="1"/>
  <c r="S30" i="1"/>
  <c r="S32" i="1"/>
  <c r="S26" i="1"/>
  <c r="S13" i="1"/>
  <c r="S14" i="1"/>
  <c r="S15" i="1"/>
  <c r="S12" i="1"/>
  <c r="S27" i="1"/>
  <c r="S31" i="1"/>
  <c r="S28" i="1"/>
  <c r="S11" i="1"/>
</calcChain>
</file>

<file path=xl/sharedStrings.xml><?xml version="1.0" encoding="utf-8"?>
<sst xmlns="http://schemas.openxmlformats.org/spreadsheetml/2006/main" count="61" uniqueCount="53">
  <si>
    <t>COURSE C</t>
  </si>
  <si>
    <t>Boat Name:</t>
  </si>
  <si>
    <t>Rollercoaster</t>
  </si>
  <si>
    <t>The Last Resort</t>
  </si>
  <si>
    <t>Perfect Ten</t>
  </si>
  <si>
    <t>Frenetic</t>
  </si>
  <si>
    <t>Water Wags</t>
  </si>
  <si>
    <t>Brendan McCormack</t>
  </si>
  <si>
    <t>RS 400</t>
  </si>
  <si>
    <t>David Sweeney</t>
  </si>
  <si>
    <t>The Warrior</t>
  </si>
  <si>
    <t>RS 200</t>
  </si>
  <si>
    <t>LASERS</t>
  </si>
  <si>
    <t>Banshee VII</t>
  </si>
  <si>
    <t>Shirley Gilmore</t>
  </si>
  <si>
    <t>Laser Radial</t>
  </si>
  <si>
    <t>Nicole Hemeryck</t>
  </si>
  <si>
    <t>John Marmelstein</t>
  </si>
  <si>
    <t>Conor O'Leary</t>
  </si>
  <si>
    <t>Paul Keane</t>
  </si>
  <si>
    <t>Brian Sweeney</t>
  </si>
  <si>
    <t>Laser Standard</t>
  </si>
  <si>
    <t>Ross O'Leary</t>
  </si>
  <si>
    <t>P/Yardstick</t>
  </si>
  <si>
    <t>Ben Mulligan</t>
  </si>
  <si>
    <t>IRL 3970</t>
  </si>
  <si>
    <t>Truganini</t>
  </si>
  <si>
    <t>I92324</t>
  </si>
  <si>
    <t>sean craig</t>
  </si>
  <si>
    <t xml:space="preserve">David Dwyer </t>
  </si>
  <si>
    <t>MARCO SORGASSI</t>
  </si>
  <si>
    <t>Heather Spain</t>
  </si>
  <si>
    <t>PY Handicap</t>
  </si>
  <si>
    <t>Race 1 Start Time</t>
  </si>
  <si>
    <t>Race 2 Start Time</t>
  </si>
  <si>
    <t>RACE 1</t>
  </si>
  <si>
    <t>RACE 2</t>
  </si>
  <si>
    <t>Total Score</t>
  </si>
  <si>
    <t>Overall Position</t>
  </si>
  <si>
    <t>Sail Nos:</t>
  </si>
  <si>
    <t>Race 1 Finish Time</t>
  </si>
  <si>
    <t>Calculated Elapsed Time</t>
  </si>
  <si>
    <t>Entered Elapsed Time</t>
  </si>
  <si>
    <t xml:space="preserve"> Corrected Time</t>
  </si>
  <si>
    <t xml:space="preserve"> Position</t>
  </si>
  <si>
    <t>Race 2 Finish Time</t>
  </si>
  <si>
    <t>Mark Coakley</t>
  </si>
  <si>
    <t>Conor O Beirne</t>
  </si>
  <si>
    <t>Rory Mc Stay</t>
  </si>
  <si>
    <t>Patrick Cahill</t>
  </si>
  <si>
    <t>Laser 4.7</t>
  </si>
  <si>
    <t xml:space="preserve">Finn 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</si>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</sst>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1" xfId="0" applyNumberFormat="1" applyFont="1" applyFill="1" applyBorder="1" applyAlignment="1" applyProtection="1">
      <protection locked="0"/>
    </xf>
    <xf numFmtId="0" fontId="4" fillId="0" borderId="1" xfId="0" applyNumberFormat="1" applyFont="1" applyFill="1" applyBorder="1" applyAlignment="1" applyProtection="1">
      <protection locked="0"/>
    </xf>
    <xf numFmtId="0" fontId="3" fillId="0" borderId="1" xfId="0" applyNumberFormat="1" applyFont="1" applyFill="1" applyBorder="1" applyAlignment="1" applyProtection="1">
      <protection locked="0"/>
    </xf>
    <xf numFmtId="0" fontId="3" fillId="0" borderId="1" xfId="0" applyNumberFormat="1" applyFont="1" applyFill="1" applyBorder="1" applyAlignment="1" applyProtection="1">
      <alignment horizontal="left"/>
      <protection locked="0"/>
    </xf>
    <xf numFmtId="0" fontId="3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NumberFormat="1" applyFont="1" applyFill="1" applyBorder="1" applyAlignment="1" applyProtection="1">
      <protection locked="0"/>
    </xf>
    <xf numFmtId="0" fontId="1" fillId="0" borderId="1" xfId="0" applyNumberFormat="1" applyFont="1" applyFill="1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5" fillId="0" borderId="1" xfId="0" applyFont="1" applyBorder="1"/>
    <xf numFmtId="0" fontId="2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protection locked="0"/>
    </xf>
    <xf numFmtId="0" fontId="4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8" fillId="2" borderId="2" xfId="0" applyFont="1" applyFill="1" applyBorder="1"/>
    <xf numFmtId="164" fontId="8" fillId="0" borderId="2" xfId="0" applyNumberFormat="1" applyFont="1" applyBorder="1"/>
    <xf numFmtId="0" fontId="8" fillId="2" borderId="3" xfId="0" applyFont="1" applyFill="1" applyBorder="1"/>
    <xf numFmtId="0" fontId="8" fillId="2" borderId="4" xfId="0" applyFont="1" applyFill="1" applyBorder="1"/>
    <xf numFmtId="0" fontId="7" fillId="0" borderId="2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0" fontId="1" fillId="0" borderId="8" xfId="0" applyNumberFormat="1" applyFont="1" applyFill="1" applyBorder="1" applyAlignment="1" applyProtection="1">
      <protection locked="0"/>
    </xf>
    <xf numFmtId="0" fontId="9" fillId="3" borderId="3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21" fontId="2" fillId="0" borderId="1" xfId="0" applyNumberFormat="1" applyFont="1" applyFill="1" applyBorder="1" applyAlignment="1" applyProtection="1">
      <protection locked="0"/>
    </xf>
    <xf numFmtId="2" fontId="2" fillId="0" borderId="1" xfId="0" applyNumberFormat="1" applyFont="1" applyFill="1" applyBorder="1" applyAlignment="1" applyProtection="1">
      <protection locked="0"/>
    </xf>
    <xf numFmtId="21" fontId="10" fillId="0" borderId="0" xfId="0" applyNumberFormat="1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topLeftCell="A4" workbookViewId="0">
      <selection activeCell="F4" sqref="F4"/>
    </sheetView>
  </sheetViews>
  <sheetFormatPr defaultColWidth="10" defaultRowHeight="12.75" x14ac:dyDescent="0.2"/>
  <cols>
    <col min="1" max="1" width="18.85546875" style="14" customWidth="1"/>
    <col min="2" max="2" width="15.140625" style="15" customWidth="1"/>
    <col min="3" max="3" width="17.42578125" style="16" customWidth="1"/>
    <col min="4" max="4" width="6.140625" style="14" customWidth="1"/>
    <col min="5" max="6" width="13.7109375" style="14" customWidth="1"/>
    <col min="7" max="7" width="13.28515625" style="14" customWidth="1"/>
    <col min="8" max="8" width="11.42578125" style="14" customWidth="1"/>
    <col min="9" max="16384" width="10" style="14"/>
  </cols>
  <sheetData>
    <row r="1" spans="1:19" s="16" customFormat="1" x14ac:dyDescent="0.2">
      <c r="B1" s="15"/>
      <c r="D1" s="20"/>
      <c r="E1" s="20"/>
      <c r="F1" s="20"/>
      <c r="G1" s="20"/>
      <c r="H1" s="20"/>
      <c r="I1" s="20"/>
      <c r="J1" s="20"/>
      <c r="K1" s="20"/>
      <c r="L1" s="20"/>
    </row>
    <row r="2" spans="1:19" s="16" customFormat="1" x14ac:dyDescent="0.2">
      <c r="B2" s="15"/>
      <c r="D2" s="20"/>
      <c r="E2" s="20"/>
      <c r="F2" s="20"/>
      <c r="G2" s="20"/>
      <c r="H2" s="20"/>
      <c r="I2" s="20"/>
      <c r="J2" s="20"/>
      <c r="K2" s="20"/>
      <c r="L2" s="20"/>
    </row>
    <row r="3" spans="1:19" s="16" customFormat="1" x14ac:dyDescent="0.2">
      <c r="B3" s="15"/>
      <c r="D3" s="20"/>
      <c r="E3" s="20"/>
      <c r="F3" s="20"/>
      <c r="G3" s="20"/>
      <c r="H3" s="20"/>
      <c r="I3" s="20"/>
      <c r="J3" s="20"/>
      <c r="K3" s="20"/>
      <c r="L3" s="20"/>
    </row>
    <row r="4" spans="1:19" s="16" customFormat="1" ht="13.5" thickBot="1" x14ac:dyDescent="0.25">
      <c r="B4" s="15"/>
      <c r="D4" s="20"/>
      <c r="E4" s="20"/>
      <c r="F4" s="20"/>
      <c r="G4" s="20"/>
      <c r="H4" s="20"/>
      <c r="I4" s="20"/>
      <c r="J4" s="20"/>
      <c r="K4" s="20"/>
      <c r="L4" s="20"/>
    </row>
    <row r="5" spans="1:19" s="16" customFormat="1" ht="16.5" thickBot="1" x14ac:dyDescent="0.3">
      <c r="B5" s="21" t="s">
        <v>33</v>
      </c>
      <c r="C5" s="22">
        <v>0.46180555555555558</v>
      </c>
      <c r="D5" s="20"/>
      <c r="E5" s="20"/>
      <c r="F5" s="20"/>
      <c r="G5" s="20"/>
      <c r="H5" s="20"/>
      <c r="I5" s="20"/>
      <c r="J5" s="20"/>
      <c r="K5" s="20"/>
      <c r="L5" s="23" t="s">
        <v>34</v>
      </c>
      <c r="M5" s="24"/>
      <c r="N5" s="22">
        <v>0.54166666666666663</v>
      </c>
    </row>
    <row r="6" spans="1:19" s="16" customFormat="1" ht="13.5" thickBot="1" x14ac:dyDescent="0.25">
      <c r="B6" s="15"/>
      <c r="D6" s="20"/>
      <c r="E6" s="20"/>
      <c r="F6" s="20"/>
      <c r="G6" s="20"/>
      <c r="H6" s="20"/>
      <c r="I6" s="20"/>
      <c r="J6" s="20"/>
      <c r="K6" s="20"/>
      <c r="L6" s="20"/>
    </row>
    <row r="7" spans="1:19" s="16" customFormat="1" ht="19.5" thickBot="1" x14ac:dyDescent="0.35">
      <c r="B7" s="15"/>
      <c r="D7" s="20"/>
      <c r="E7" s="20"/>
      <c r="F7" s="28" t="s">
        <v>35</v>
      </c>
      <c r="G7" s="29"/>
      <c r="H7" s="29"/>
      <c r="I7" s="29"/>
      <c r="J7" s="29"/>
      <c r="K7" s="30"/>
      <c r="L7" s="28" t="s">
        <v>36</v>
      </c>
      <c r="M7" s="29"/>
      <c r="N7" s="29"/>
      <c r="O7" s="29"/>
      <c r="P7" s="29"/>
      <c r="Q7" s="30"/>
      <c r="R7" s="31" t="s">
        <v>37</v>
      </c>
      <c r="S7" s="33" t="s">
        <v>38</v>
      </c>
    </row>
    <row r="8" spans="1:19" s="16" customFormat="1" ht="45.75" thickBot="1" x14ac:dyDescent="0.3">
      <c r="A8" s="2" t="s">
        <v>0</v>
      </c>
      <c r="B8" s="4" t="s">
        <v>39</v>
      </c>
      <c r="C8" s="3" t="s">
        <v>1</v>
      </c>
      <c r="D8" s="5"/>
      <c r="E8" s="27" t="s">
        <v>32</v>
      </c>
      <c r="F8" s="25" t="s">
        <v>40</v>
      </c>
      <c r="G8" s="26" t="s">
        <v>41</v>
      </c>
      <c r="H8" s="25" t="s">
        <v>42</v>
      </c>
      <c r="I8" s="26" t="s">
        <v>41</v>
      </c>
      <c r="J8" s="25" t="s">
        <v>43</v>
      </c>
      <c r="K8" s="25" t="s">
        <v>44</v>
      </c>
      <c r="L8" s="25" t="s">
        <v>45</v>
      </c>
      <c r="M8" s="26" t="s">
        <v>41</v>
      </c>
      <c r="N8" s="25" t="s">
        <v>42</v>
      </c>
      <c r="O8" s="26" t="s">
        <v>41</v>
      </c>
      <c r="P8" s="25" t="s">
        <v>43</v>
      </c>
      <c r="Q8" s="25" t="s">
        <v>44</v>
      </c>
      <c r="R8" s="32"/>
      <c r="S8" s="34"/>
    </row>
    <row r="9" spans="1:19" ht="15.75" x14ac:dyDescent="0.25">
      <c r="A9" s="17"/>
    </row>
    <row r="10" spans="1:19" x14ac:dyDescent="0.2">
      <c r="A10" s="1"/>
      <c r="B10" s="7">
        <v>3774</v>
      </c>
      <c r="C10" s="6" t="s">
        <v>2</v>
      </c>
      <c r="D10" s="1"/>
      <c r="E10" s="1"/>
      <c r="F10" s="1"/>
      <c r="G10" s="1"/>
      <c r="H10" s="1"/>
      <c r="I10" s="1"/>
      <c r="J10" s="1"/>
      <c r="K10" s="10">
        <v>2</v>
      </c>
      <c r="L10" s="10"/>
      <c r="M10" s="1"/>
      <c r="N10" s="1"/>
      <c r="O10" s="1"/>
      <c r="P10" s="1"/>
      <c r="Q10" s="1">
        <v>6</v>
      </c>
      <c r="R10" s="1">
        <f t="shared" ref="R10:R15" si="0">Q10+K10</f>
        <v>8</v>
      </c>
      <c r="S10" s="10">
        <f>RANK(R10,R10:R15,1)</f>
        <v>3</v>
      </c>
    </row>
    <row r="11" spans="1:19" x14ac:dyDescent="0.2">
      <c r="A11" s="1"/>
      <c r="B11" s="7">
        <v>3762</v>
      </c>
      <c r="C11" s="6" t="s">
        <v>3</v>
      </c>
      <c r="D11" s="1"/>
      <c r="E11" s="1"/>
      <c r="F11" s="1"/>
      <c r="G11" s="1"/>
      <c r="H11" s="1"/>
      <c r="I11" s="1"/>
      <c r="J11" s="1"/>
      <c r="K11" s="10">
        <v>3</v>
      </c>
      <c r="L11" s="10"/>
      <c r="M11" s="1"/>
      <c r="N11" s="1"/>
      <c r="O11" s="1"/>
      <c r="P11" s="1"/>
      <c r="Q11" s="1">
        <v>2</v>
      </c>
      <c r="R11" s="1">
        <f t="shared" si="0"/>
        <v>5</v>
      </c>
      <c r="S11" s="10">
        <f>RANK(R11,R10:R15,1)</f>
        <v>2</v>
      </c>
    </row>
    <row r="12" spans="1:19" ht="15" x14ac:dyDescent="0.25">
      <c r="A12" s="3"/>
      <c r="B12" s="7">
        <v>3995</v>
      </c>
      <c r="C12" s="6" t="s">
        <v>4</v>
      </c>
      <c r="D12" s="1"/>
      <c r="E12" s="1"/>
      <c r="F12" s="3"/>
      <c r="G12" s="3"/>
      <c r="H12" s="3"/>
      <c r="I12" s="1"/>
      <c r="J12" s="1"/>
      <c r="K12" s="13">
        <v>6</v>
      </c>
      <c r="L12" s="13"/>
      <c r="M12" s="1"/>
      <c r="N12" s="1"/>
      <c r="O12" s="1"/>
      <c r="P12" s="1"/>
      <c r="Q12" s="1">
        <v>3</v>
      </c>
      <c r="R12" s="1">
        <f t="shared" si="0"/>
        <v>9</v>
      </c>
      <c r="S12" s="10">
        <f>RANK(R12,R10:R15,1)</f>
        <v>5</v>
      </c>
    </row>
    <row r="13" spans="1:19" ht="15" x14ac:dyDescent="0.25">
      <c r="A13" s="1"/>
      <c r="B13" s="7">
        <v>3606</v>
      </c>
      <c r="C13" s="6" t="s">
        <v>5</v>
      </c>
      <c r="D13" s="1"/>
      <c r="E13" s="1"/>
      <c r="F13" s="1"/>
      <c r="G13" s="1"/>
      <c r="H13" s="1"/>
      <c r="I13" s="1"/>
      <c r="J13" s="1"/>
      <c r="K13" s="13">
        <v>5</v>
      </c>
      <c r="L13" s="13"/>
      <c r="M13" s="1"/>
      <c r="N13" s="1"/>
      <c r="O13" s="1"/>
      <c r="P13" s="1"/>
      <c r="Q13" s="1">
        <v>5</v>
      </c>
      <c r="R13" s="1">
        <f t="shared" si="0"/>
        <v>10</v>
      </c>
      <c r="S13" s="10">
        <f>RANK(R13,R10:R15,1)</f>
        <v>6</v>
      </c>
    </row>
    <row r="14" spans="1:19" ht="15" x14ac:dyDescent="0.25">
      <c r="A14" s="1"/>
      <c r="B14" s="8" t="s">
        <v>25</v>
      </c>
      <c r="C14" s="9" t="s">
        <v>24</v>
      </c>
      <c r="D14" s="10"/>
      <c r="E14" s="10"/>
      <c r="F14" s="1"/>
      <c r="G14" s="1"/>
      <c r="H14" s="1"/>
      <c r="I14" s="1"/>
      <c r="J14" s="1"/>
      <c r="K14" s="13">
        <v>1</v>
      </c>
      <c r="L14" s="13"/>
      <c r="M14" s="1"/>
      <c r="N14" s="1"/>
      <c r="O14" s="1"/>
      <c r="P14" s="1"/>
      <c r="Q14" s="1">
        <v>1</v>
      </c>
      <c r="R14" s="1">
        <f t="shared" si="0"/>
        <v>2</v>
      </c>
      <c r="S14" s="10">
        <f>RANK(R14,R10:R15,1)</f>
        <v>1</v>
      </c>
    </row>
    <row r="15" spans="1:19" ht="15" x14ac:dyDescent="0.25">
      <c r="A15" s="1"/>
      <c r="B15" s="11">
        <v>3686</v>
      </c>
      <c r="C15" s="12" t="s">
        <v>26</v>
      </c>
      <c r="D15" s="1"/>
      <c r="E15" s="1"/>
      <c r="F15" s="1"/>
      <c r="G15" s="1"/>
      <c r="H15" s="1"/>
      <c r="I15" s="1"/>
      <c r="J15" s="1"/>
      <c r="K15" s="13">
        <v>4</v>
      </c>
      <c r="L15" s="13"/>
      <c r="M15" s="1"/>
      <c r="N15" s="1"/>
      <c r="O15" s="1"/>
      <c r="P15" s="1"/>
      <c r="Q15" s="1">
        <v>4</v>
      </c>
      <c r="R15" s="1">
        <f t="shared" si="0"/>
        <v>8</v>
      </c>
      <c r="S15" s="10">
        <f>RANK(R15,R10:R15,1)</f>
        <v>3</v>
      </c>
    </row>
    <row r="18" spans="1:19" x14ac:dyDescent="0.2">
      <c r="A18" s="3" t="s">
        <v>6</v>
      </c>
      <c r="B18" s="7">
        <v>10</v>
      </c>
      <c r="C18" s="7" t="s">
        <v>7</v>
      </c>
      <c r="D18" s="1"/>
      <c r="E18" s="1"/>
      <c r="F18" s="1"/>
      <c r="G18" s="1"/>
      <c r="H18" s="1"/>
      <c r="I18" s="1"/>
      <c r="J18" s="1"/>
      <c r="K18" s="1">
        <v>1</v>
      </c>
      <c r="L18" s="1"/>
      <c r="M18" s="1"/>
      <c r="N18" s="1"/>
      <c r="O18" s="1"/>
      <c r="P18" s="1"/>
      <c r="Q18" s="1">
        <v>1</v>
      </c>
      <c r="R18" s="1">
        <v>2</v>
      </c>
      <c r="S18" s="1">
        <v>1</v>
      </c>
    </row>
    <row r="19" spans="1:19" x14ac:dyDescent="0.2">
      <c r="A19" s="19"/>
      <c r="B19" s="15">
        <v>18</v>
      </c>
      <c r="K19" s="14">
        <v>2</v>
      </c>
    </row>
    <row r="20" spans="1:19" x14ac:dyDescent="0.2">
      <c r="A20" s="19"/>
      <c r="B20" s="15">
        <v>37</v>
      </c>
      <c r="K20" s="14">
        <v>3</v>
      </c>
    </row>
    <row r="22" spans="1:19" x14ac:dyDescent="0.2">
      <c r="A22" s="3" t="s">
        <v>8</v>
      </c>
      <c r="B22" s="7" t="s">
        <v>9</v>
      </c>
      <c r="C22" s="6" t="s">
        <v>10</v>
      </c>
      <c r="D22" s="1"/>
      <c r="E22" s="1"/>
      <c r="F22" s="1"/>
      <c r="G22" s="1"/>
      <c r="H22" s="1"/>
      <c r="I22" s="1"/>
      <c r="J22" s="1"/>
      <c r="K22" s="1">
        <v>1</v>
      </c>
      <c r="L22" s="1"/>
      <c r="M22" s="1"/>
      <c r="N22" s="1"/>
      <c r="O22" s="1"/>
      <c r="P22" s="1"/>
      <c r="Q22" s="1">
        <v>1</v>
      </c>
      <c r="R22" s="1"/>
      <c r="S22" s="1"/>
    </row>
    <row r="23" spans="1:19" x14ac:dyDescent="0.2">
      <c r="A23" s="3" t="s">
        <v>11</v>
      </c>
      <c r="B23" s="7"/>
      <c r="C23" s="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6" spans="1:19" x14ac:dyDescent="0.2">
      <c r="A26" s="3" t="s">
        <v>12</v>
      </c>
      <c r="B26" s="8">
        <v>206943</v>
      </c>
      <c r="C26" s="9" t="s">
        <v>28</v>
      </c>
      <c r="D26" s="1"/>
      <c r="E26" s="1"/>
      <c r="F26" s="1"/>
      <c r="G26" s="1"/>
      <c r="H26" s="1"/>
      <c r="I26" s="1"/>
      <c r="J26" s="1"/>
      <c r="K26" s="1">
        <v>6</v>
      </c>
      <c r="L26" s="1"/>
      <c r="M26" s="1"/>
      <c r="N26" s="1"/>
      <c r="O26" s="1"/>
      <c r="P26" s="1"/>
      <c r="Q26" s="1">
        <v>3</v>
      </c>
      <c r="R26" s="1">
        <f>Q26+K26</f>
        <v>9</v>
      </c>
      <c r="S26" s="10">
        <f>RANK(R26,R26:R42,1)</f>
        <v>5</v>
      </c>
    </row>
    <row r="27" spans="1:19" x14ac:dyDescent="0.2">
      <c r="A27" s="1"/>
      <c r="B27" s="8">
        <v>177891</v>
      </c>
      <c r="C27" s="9" t="s">
        <v>14</v>
      </c>
      <c r="D27" s="1" t="s">
        <v>13</v>
      </c>
      <c r="E27" s="1"/>
      <c r="F27" s="1"/>
      <c r="G27" s="1"/>
      <c r="H27" s="1"/>
      <c r="I27" s="1"/>
      <c r="J27" s="1"/>
      <c r="K27" s="1">
        <v>15</v>
      </c>
      <c r="L27" s="1"/>
      <c r="M27" s="1"/>
      <c r="N27" s="1"/>
      <c r="O27" s="1"/>
      <c r="P27" s="1"/>
      <c r="Q27" s="1">
        <v>15</v>
      </c>
      <c r="R27" s="1">
        <f t="shared" ref="R27:R39" si="1">Q27+K27</f>
        <v>30</v>
      </c>
      <c r="S27" s="10">
        <f>RANK(R27,R26:R42,1)</f>
        <v>16</v>
      </c>
    </row>
    <row r="28" spans="1:19" x14ac:dyDescent="0.2">
      <c r="A28" s="1"/>
      <c r="B28" s="8">
        <v>180317</v>
      </c>
      <c r="C28" s="9" t="s">
        <v>29</v>
      </c>
      <c r="D28" s="1" t="s">
        <v>15</v>
      </c>
      <c r="E28" s="1"/>
      <c r="F28" s="1"/>
      <c r="G28" s="1"/>
      <c r="H28" s="1"/>
      <c r="I28" s="1"/>
      <c r="J28" s="1"/>
      <c r="K28" s="1">
        <v>11</v>
      </c>
      <c r="L28" s="1"/>
      <c r="M28" s="1"/>
      <c r="N28" s="1"/>
      <c r="O28" s="1"/>
      <c r="P28" s="1"/>
      <c r="Q28" s="1">
        <v>10</v>
      </c>
      <c r="R28" s="1">
        <f t="shared" si="1"/>
        <v>21</v>
      </c>
      <c r="S28" s="10">
        <f>RANK(R28,R26:R42,1)</f>
        <v>10</v>
      </c>
    </row>
    <row r="29" spans="1:19" x14ac:dyDescent="0.2">
      <c r="A29" s="1"/>
      <c r="B29" s="8">
        <v>200143</v>
      </c>
      <c r="C29" s="9" t="s">
        <v>46</v>
      </c>
      <c r="D29" s="1"/>
      <c r="E29" s="1"/>
      <c r="F29" s="1"/>
      <c r="G29" s="1"/>
      <c r="H29" s="1"/>
      <c r="I29" s="1"/>
      <c r="J29" s="1"/>
      <c r="K29" s="1">
        <v>12</v>
      </c>
      <c r="L29" s="1"/>
      <c r="M29" s="1"/>
      <c r="N29" s="1"/>
      <c r="O29" s="1"/>
      <c r="P29" s="1"/>
      <c r="Q29" s="1">
        <v>11</v>
      </c>
      <c r="R29" s="1">
        <f t="shared" si="1"/>
        <v>23</v>
      </c>
      <c r="S29" s="10">
        <f>RANK(R29,R26:R42,1)</f>
        <v>11</v>
      </c>
    </row>
    <row r="30" spans="1:19" x14ac:dyDescent="0.2">
      <c r="A30" s="1"/>
      <c r="B30" s="8">
        <v>189598</v>
      </c>
      <c r="C30" s="9" t="s">
        <v>20</v>
      </c>
      <c r="D30" s="1"/>
      <c r="E30" s="1"/>
      <c r="F30" s="1"/>
      <c r="G30" s="1"/>
      <c r="H30" s="1"/>
      <c r="I30" s="1"/>
      <c r="J30" s="1"/>
      <c r="K30" s="1">
        <v>14</v>
      </c>
      <c r="L30" s="1"/>
      <c r="M30" s="1"/>
      <c r="N30" s="1"/>
      <c r="O30" s="1"/>
      <c r="P30" s="1"/>
      <c r="Q30" s="1">
        <v>9</v>
      </c>
      <c r="R30" s="1">
        <f t="shared" si="1"/>
        <v>23</v>
      </c>
      <c r="S30" s="10">
        <f>RANK(R30,R26:R42,1)</f>
        <v>11</v>
      </c>
    </row>
    <row r="31" spans="1:19" x14ac:dyDescent="0.2">
      <c r="A31" s="1"/>
      <c r="B31" s="8">
        <v>181670</v>
      </c>
      <c r="C31" s="9" t="s">
        <v>17</v>
      </c>
      <c r="D31" s="1"/>
      <c r="E31" s="1"/>
      <c r="F31" s="1"/>
      <c r="G31" s="1"/>
      <c r="H31" s="1"/>
      <c r="I31" s="1"/>
      <c r="J31" s="1"/>
      <c r="K31" s="1">
        <v>13</v>
      </c>
      <c r="L31" s="1"/>
      <c r="M31" s="1"/>
      <c r="N31" s="1"/>
      <c r="O31" s="1"/>
      <c r="P31" s="1"/>
      <c r="Q31" s="1">
        <v>14</v>
      </c>
      <c r="R31" s="1">
        <f t="shared" si="1"/>
        <v>27</v>
      </c>
      <c r="S31" s="10">
        <f>RANK(R31,R26:R42,1)</f>
        <v>14</v>
      </c>
    </row>
    <row r="32" spans="1:19" x14ac:dyDescent="0.2">
      <c r="A32" s="1"/>
      <c r="B32" s="8">
        <v>173071</v>
      </c>
      <c r="C32" s="9" t="s">
        <v>19</v>
      </c>
      <c r="D32" s="1"/>
      <c r="E32" s="1"/>
      <c r="F32" s="1"/>
      <c r="G32" s="1"/>
      <c r="H32" s="1"/>
      <c r="I32" s="1"/>
      <c r="J32" s="1"/>
      <c r="K32" s="1">
        <v>2</v>
      </c>
      <c r="L32" s="1"/>
      <c r="M32" s="1"/>
      <c r="N32" s="1"/>
      <c r="O32" s="1"/>
      <c r="P32" s="1"/>
      <c r="Q32" s="1">
        <v>1</v>
      </c>
      <c r="R32" s="1">
        <f t="shared" si="1"/>
        <v>3</v>
      </c>
      <c r="S32" s="10">
        <f>RANK(R32,R26:R42,1)</f>
        <v>1</v>
      </c>
    </row>
    <row r="33" spans="1:19" x14ac:dyDescent="0.2">
      <c r="A33" s="1"/>
      <c r="B33" s="8">
        <v>180353</v>
      </c>
      <c r="C33" s="6" t="s">
        <v>49</v>
      </c>
      <c r="D33" s="1"/>
      <c r="E33" s="1"/>
      <c r="F33" s="1"/>
      <c r="G33" s="1"/>
      <c r="H33" s="1"/>
      <c r="I33" s="1"/>
      <c r="J33" s="1"/>
      <c r="K33" s="1">
        <v>4</v>
      </c>
      <c r="L33" s="1"/>
      <c r="M33" s="1"/>
      <c r="N33" s="1"/>
      <c r="O33" s="1"/>
      <c r="P33" s="1"/>
      <c r="Q33" s="1">
        <v>4</v>
      </c>
      <c r="R33" s="1">
        <f t="shared" si="1"/>
        <v>8</v>
      </c>
      <c r="S33" s="10">
        <f>RANK(R33,R26:R44,1)</f>
        <v>3</v>
      </c>
    </row>
    <row r="34" spans="1:19" x14ac:dyDescent="0.2">
      <c r="A34" s="1"/>
      <c r="B34" s="8">
        <v>158148</v>
      </c>
      <c r="C34" s="6"/>
      <c r="D34" s="1"/>
      <c r="E34" s="1"/>
      <c r="F34" s="1"/>
      <c r="G34" s="1"/>
      <c r="H34" s="1"/>
      <c r="I34" s="1"/>
      <c r="J34" s="1"/>
      <c r="K34" s="1">
        <v>9</v>
      </c>
      <c r="L34" s="1"/>
      <c r="M34" s="1"/>
      <c r="N34" s="1"/>
      <c r="O34" s="1"/>
      <c r="P34" s="1"/>
      <c r="Q34" s="1">
        <v>6</v>
      </c>
      <c r="R34" s="1">
        <f t="shared" si="1"/>
        <v>15</v>
      </c>
      <c r="S34" s="10">
        <f>RANK(R34,R26:R42,1)</f>
        <v>7</v>
      </c>
    </row>
    <row r="35" spans="1:19" x14ac:dyDescent="0.2">
      <c r="A35" s="1"/>
      <c r="B35" s="8">
        <v>202532</v>
      </c>
      <c r="C35" s="6" t="s">
        <v>48</v>
      </c>
      <c r="D35" s="1"/>
      <c r="E35" s="1"/>
      <c r="F35" s="1"/>
      <c r="G35" s="1"/>
      <c r="H35" s="1"/>
      <c r="I35" s="1"/>
      <c r="J35" s="1"/>
      <c r="K35" s="1">
        <v>5</v>
      </c>
      <c r="L35" s="1"/>
      <c r="M35" s="1"/>
      <c r="N35" s="1"/>
      <c r="O35" s="1"/>
      <c r="P35" s="1"/>
      <c r="Q35" s="1">
        <v>12</v>
      </c>
      <c r="R35" s="1">
        <f t="shared" si="1"/>
        <v>17</v>
      </c>
      <c r="S35" s="10">
        <f>RANK(R35,R26:R42,1)</f>
        <v>8</v>
      </c>
    </row>
    <row r="36" spans="1:19" x14ac:dyDescent="0.2">
      <c r="A36" s="1"/>
      <c r="B36" s="8">
        <v>173579</v>
      </c>
      <c r="C36" s="9" t="s">
        <v>18</v>
      </c>
      <c r="D36" s="1"/>
      <c r="E36" s="1"/>
      <c r="F36" s="1"/>
      <c r="G36" s="1"/>
      <c r="H36" s="1"/>
      <c r="I36" s="1"/>
      <c r="J36" s="1"/>
      <c r="K36" s="1">
        <v>10</v>
      </c>
      <c r="L36" s="1"/>
      <c r="M36" s="1"/>
      <c r="N36" s="1"/>
      <c r="O36" s="1"/>
      <c r="P36" s="1"/>
      <c r="Q36" s="1">
        <v>8</v>
      </c>
      <c r="R36" s="1">
        <f t="shared" si="1"/>
        <v>18</v>
      </c>
      <c r="S36" s="10">
        <f>RANK(R36,R26:R44,1)</f>
        <v>9</v>
      </c>
    </row>
    <row r="37" spans="1:19" x14ac:dyDescent="0.2">
      <c r="A37" s="1"/>
      <c r="B37" s="8">
        <v>155068</v>
      </c>
      <c r="C37" s="9" t="s">
        <v>22</v>
      </c>
      <c r="D37" s="1"/>
      <c r="E37" s="1"/>
      <c r="F37" s="1"/>
      <c r="G37" s="1"/>
      <c r="H37" s="1"/>
      <c r="I37" s="1"/>
      <c r="J37" s="1"/>
      <c r="K37" s="1">
        <v>7</v>
      </c>
      <c r="L37" s="1"/>
      <c r="M37" s="1"/>
      <c r="N37" s="1"/>
      <c r="O37" s="1"/>
      <c r="P37" s="1"/>
      <c r="Q37" s="1">
        <v>17</v>
      </c>
      <c r="R37" s="1">
        <f t="shared" ref="R37:R42" si="2">Q37+K37</f>
        <v>24</v>
      </c>
      <c r="S37" s="10">
        <f>RANK(R37,R26:R42,1)</f>
        <v>13</v>
      </c>
    </row>
    <row r="38" spans="1:19" x14ac:dyDescent="0.2">
      <c r="A38" s="1"/>
      <c r="B38" s="8">
        <v>199417</v>
      </c>
      <c r="C38" s="9" t="s">
        <v>16</v>
      </c>
      <c r="D38" s="6" t="s">
        <v>15</v>
      </c>
      <c r="E38" s="1"/>
      <c r="F38" s="1"/>
      <c r="G38" s="1"/>
      <c r="H38" s="1"/>
      <c r="I38" s="1"/>
      <c r="J38" s="1"/>
      <c r="K38" s="1">
        <v>3</v>
      </c>
      <c r="L38" s="1"/>
      <c r="M38" s="1"/>
      <c r="N38" s="1"/>
      <c r="O38" s="1"/>
      <c r="P38" s="1"/>
      <c r="Q38" s="1">
        <v>5</v>
      </c>
      <c r="R38" s="1">
        <f t="shared" si="1"/>
        <v>8</v>
      </c>
      <c r="S38" s="10">
        <f>RANK(R38,R26:R42,1)</f>
        <v>3</v>
      </c>
    </row>
    <row r="39" spans="1:19" x14ac:dyDescent="0.2">
      <c r="A39" s="1"/>
      <c r="B39" s="8">
        <v>8461</v>
      </c>
      <c r="C39" s="9" t="s">
        <v>47</v>
      </c>
      <c r="D39" s="1"/>
      <c r="E39" s="1"/>
      <c r="F39" s="1"/>
      <c r="G39" s="1"/>
      <c r="H39" s="1"/>
      <c r="I39" s="1"/>
      <c r="J39" s="1"/>
      <c r="K39" s="1">
        <v>1</v>
      </c>
      <c r="L39" s="1"/>
      <c r="M39" s="1"/>
      <c r="N39" s="1"/>
      <c r="O39" s="1"/>
      <c r="P39" s="1"/>
      <c r="Q39" s="1">
        <v>2</v>
      </c>
      <c r="R39" s="1">
        <f t="shared" si="1"/>
        <v>3</v>
      </c>
      <c r="S39" s="10">
        <f>RANK(R39,R26:R42,1)</f>
        <v>1</v>
      </c>
    </row>
    <row r="40" spans="1:19" x14ac:dyDescent="0.2">
      <c r="A40" s="1"/>
      <c r="B40" s="8" t="s">
        <v>27</v>
      </c>
      <c r="C40" s="9" t="s">
        <v>30</v>
      </c>
      <c r="D40" s="1" t="s">
        <v>21</v>
      </c>
      <c r="E40" s="1"/>
      <c r="F40" s="3"/>
      <c r="G40" s="3"/>
      <c r="H40" s="3"/>
      <c r="I40" s="1"/>
      <c r="J40" s="1"/>
      <c r="K40" s="1">
        <v>16</v>
      </c>
      <c r="L40" s="1"/>
      <c r="M40" s="1"/>
      <c r="N40" s="1"/>
      <c r="O40" s="1"/>
      <c r="P40" s="1"/>
      <c r="Q40" s="1">
        <v>13</v>
      </c>
      <c r="R40" s="1">
        <f t="shared" si="2"/>
        <v>29</v>
      </c>
      <c r="S40" s="10">
        <f>RANK(R40,R26:R42,1)</f>
        <v>15</v>
      </c>
    </row>
    <row r="41" spans="1:19" x14ac:dyDescent="0.2">
      <c r="A41" s="1"/>
      <c r="B41" s="8">
        <v>201592</v>
      </c>
      <c r="C41" s="9" t="s">
        <v>31</v>
      </c>
      <c r="D41" s="6" t="s">
        <v>50</v>
      </c>
      <c r="E41" s="1"/>
      <c r="F41" s="1"/>
      <c r="G41" s="1"/>
      <c r="H41" s="1"/>
      <c r="I41" s="1"/>
      <c r="J41" s="1"/>
      <c r="K41" s="1">
        <v>17</v>
      </c>
      <c r="L41" s="1"/>
      <c r="M41" s="1"/>
      <c r="N41" s="1"/>
      <c r="O41" s="1"/>
      <c r="P41" s="1"/>
      <c r="Q41" s="1">
        <v>16</v>
      </c>
      <c r="R41" s="1">
        <f t="shared" si="2"/>
        <v>33</v>
      </c>
      <c r="S41" s="10">
        <f>RANK(R41,R26:R42,1)</f>
        <v>17</v>
      </c>
    </row>
    <row r="42" spans="1:19" ht="15.75" x14ac:dyDescent="0.25">
      <c r="A42" s="2"/>
      <c r="B42" s="7">
        <v>155068</v>
      </c>
      <c r="C42" s="6" t="s">
        <v>22</v>
      </c>
      <c r="D42" s="1"/>
      <c r="E42" s="1"/>
      <c r="F42" s="1"/>
      <c r="G42" s="1"/>
      <c r="H42" s="1"/>
      <c r="I42" s="1"/>
      <c r="J42" s="1"/>
      <c r="K42" s="1">
        <v>7</v>
      </c>
      <c r="L42" s="1"/>
      <c r="M42" s="1"/>
      <c r="N42" s="1"/>
      <c r="O42" s="1"/>
      <c r="P42" s="1"/>
      <c r="Q42" s="1">
        <v>7</v>
      </c>
      <c r="R42" s="1">
        <f t="shared" si="2"/>
        <v>14</v>
      </c>
      <c r="S42" s="10">
        <f>RANK(R42,R26:R42,1)</f>
        <v>6</v>
      </c>
    </row>
    <row r="44" spans="1:19" ht="12.75" customHeight="1" x14ac:dyDescent="0.2">
      <c r="A44" s="3" t="s">
        <v>23</v>
      </c>
      <c r="B44" s="7"/>
      <c r="C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">
      <c r="A45" s="1"/>
      <c r="B45" s="8">
        <v>2144</v>
      </c>
      <c r="C45" s="6" t="s">
        <v>51</v>
      </c>
      <c r="D45" s="1"/>
      <c r="E45" s="10">
        <v>1042</v>
      </c>
      <c r="F45" s="35">
        <v>0.54346064814814821</v>
      </c>
      <c r="G45" s="36">
        <f>((F45-F48)*86400)*1000/1042</f>
        <v>4640.1151631477987</v>
      </c>
      <c r="H45" s="1"/>
      <c r="I45" s="1"/>
      <c r="J45" s="1"/>
      <c r="K45" s="1">
        <v>2</v>
      </c>
      <c r="L45" s="35">
        <v>0.60430555555555554</v>
      </c>
      <c r="M45" s="36">
        <f>((L45-L48)*86400)*1000/E45</f>
        <v>4330.1343570057534</v>
      </c>
      <c r="N45" s="1"/>
      <c r="O45" s="1"/>
      <c r="P45" s="1"/>
      <c r="Q45" s="1"/>
      <c r="R45" s="1">
        <f>Q45+K45</f>
        <v>2</v>
      </c>
      <c r="S45" s="10">
        <f>RANK(R45,R45:R46,1)</f>
        <v>2</v>
      </c>
    </row>
    <row r="46" spans="1:19" x14ac:dyDescent="0.2">
      <c r="A46" s="1"/>
      <c r="B46" s="7">
        <v>4</v>
      </c>
      <c r="C46" s="6" t="s">
        <v>52</v>
      </c>
      <c r="D46" s="1"/>
      <c r="E46" s="1">
        <v>1100</v>
      </c>
      <c r="F46" s="35">
        <v>0.54101851851851845</v>
      </c>
      <c r="G46" s="36">
        <f>((F46-F48)*86400)*1000/1100</f>
        <v>4203.6363636363594</v>
      </c>
      <c r="H46" s="1"/>
      <c r="I46" s="1"/>
      <c r="J46" s="1"/>
      <c r="K46" s="1">
        <v>1</v>
      </c>
      <c r="L46" s="35">
        <v>0.60465277777777782</v>
      </c>
      <c r="M46" s="36">
        <f>(((L46-L48)*86400)*1000)/1100</f>
        <v>4129.090909090909</v>
      </c>
      <c r="N46" s="1"/>
      <c r="O46" s="1"/>
      <c r="P46" s="1"/>
      <c r="Q46" s="1"/>
      <c r="R46" s="1">
        <f t="shared" ref="R46" si="3">Q46+K46</f>
        <v>1</v>
      </c>
      <c r="S46" s="10">
        <f>RANK(R46,R45:R46,1)</f>
        <v>1</v>
      </c>
    </row>
    <row r="47" spans="1:19" x14ac:dyDescent="0.2">
      <c r="F47" s="19"/>
      <c r="G47" s="19"/>
      <c r="H47" s="19"/>
    </row>
    <row r="48" spans="1:19" x14ac:dyDescent="0.2">
      <c r="F48" s="37">
        <v>0.48749999999999999</v>
      </c>
      <c r="L48" s="37">
        <v>0.55208333333333337</v>
      </c>
    </row>
    <row r="55" spans="1:8" ht="15.75" x14ac:dyDescent="0.25">
      <c r="A55" s="17"/>
      <c r="B55" s="18"/>
      <c r="C55" s="19"/>
      <c r="F55" s="19"/>
      <c r="G55" s="19"/>
      <c r="H55" s="19"/>
    </row>
  </sheetData>
  <mergeCells count="4">
    <mergeCell ref="F7:K7"/>
    <mergeCell ref="L7:Q7"/>
    <mergeCell ref="R7:R8"/>
    <mergeCell ref="S7:S8"/>
  </mergeCells>
  <pageMargins left="0.98333333333333328" right="0.98333333333333328" top="0.78680555555555554" bottom="0.78680555555555554" header="0.5" footer="0.75"/>
  <pageSetup paperSize="9" fitToWidth="0" fitToHeight="0" orientation="landscape" useFirstPageNumber="1" r:id="rId1"/>
  <headerFooter alignWithMargins="0"/>
  <ignoredErrors>
    <ignoredError sqref="R10 R40:R46 R37 R32 R26:R28 R30 R31 R11:R15 R4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Hayes</dc:creator>
  <cp:lastModifiedBy>John Hayes</cp:lastModifiedBy>
  <dcterms:created xsi:type="dcterms:W3CDTF">2015-06-12T20:37:31Z</dcterms:created>
  <dcterms:modified xsi:type="dcterms:W3CDTF">2015-06-13T17:25:58Z</dcterms:modified>
</cp:coreProperties>
</file>